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<sst xmlns="http://schemas.openxmlformats.org/spreadsheetml/2006/main" count="14" uniqueCount="13">
  <si>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Big Ring</t>
  </si>
  <si>
    <t>Middle Ring</t>
  </si>
  <si>
    <t>Granny Ring</t>
  </si>
  <si>
    <t>Wheel Size</t>
  </si>
  <si>
    <t>Cogs</t>
  </si>
  <si>
    <t>% Change</t>
  </si>
  <si>
    <t>% Change:</t>
  </si>
  <si>
    <t>Rohloff 14-speed</t>
  </si>
  <si>
    <t>Gear</t>
  </si>
  <si>
    <t>Ratio</t>
  </si>
  <si>
    <t>Inches</t>
  </si>
  <si>
    <t>Chainring</t>
  </si>
  <si>
    <t>Cog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</si>
</sst>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164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1" xfId="0" applyFont="1" applyBorder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D3" sqref="D3"/>
    </sheetView>
  </sheetViews>
  <sheetFormatPr defaultColWidth="11.00390625" defaultRowHeight="12"/>
  <sheetData>
    <row r="1" spans="1:7" ht="13.5">
      <c r="A1" s="1"/>
      <c r="B1" s="2"/>
      <c r="C1" s="1"/>
      <c r="D1" s="3"/>
      <c r="E1" s="1"/>
      <c r="F1" s="1"/>
      <c r="G1" s="2"/>
    </row>
    <row r="2" spans="1:7" ht="13.5">
      <c r="A2" s="1"/>
      <c r="B2" s="2"/>
      <c r="C2" s="4"/>
      <c r="D2" s="5" t="s">
        <v>0</v>
      </c>
      <c r="E2" s="2" t="s">
        <v>1</v>
      </c>
      <c r="F2" s="2" t="s">
        <v>2</v>
      </c>
      <c r="G2" s="2"/>
    </row>
    <row r="3" spans="1:7" ht="13.5">
      <c r="A3" s="6" t="s">
        <v>3</v>
      </c>
      <c r="B3" s="2" t="s">
        <v>4</v>
      </c>
      <c r="C3" s="1"/>
      <c r="D3" s="7">
        <v>44</v>
      </c>
      <c r="E3" s="8">
        <v>34</v>
      </c>
      <c r="F3" s="8">
        <v>22</v>
      </c>
      <c r="G3" s="2"/>
    </row>
    <row r="4" spans="1:7" ht="13.5">
      <c r="A4" s="9">
        <v>26</v>
      </c>
      <c r="B4" s="2">
        <v>1</v>
      </c>
      <c r="C4" s="8">
        <v>11</v>
      </c>
      <c r="D4" s="10">
        <f>(D3*A4)/C4</f>
        <v>104</v>
      </c>
      <c r="E4" s="10">
        <f>(E3*A4)/C4</f>
        <v>80.36363636363636</v>
      </c>
      <c r="F4" s="10">
        <f>(F3*A4)/C4</f>
        <v>52</v>
      </c>
      <c r="G4" s="2" t="s">
        <v>5</v>
      </c>
    </row>
    <row r="5" spans="1:7" ht="13.5">
      <c r="A5" s="1"/>
      <c r="B5" s="2">
        <v>2</v>
      </c>
      <c r="C5" s="8">
        <v>13</v>
      </c>
      <c r="D5" s="10">
        <f>(D3*A4)/C5</f>
        <v>88</v>
      </c>
      <c r="E5" s="10">
        <f>(E3*A4)/C5</f>
        <v>68</v>
      </c>
      <c r="F5" s="10">
        <f>(F3*A4)/C5</f>
        <v>44</v>
      </c>
      <c r="G5" s="11">
        <f aca="true" t="shared" si="0" ref="G5:G11">(C5-C4)/C5</f>
        <v>0.15384615384615385</v>
      </c>
    </row>
    <row r="6" spans="1:7" ht="13.5">
      <c r="A6" s="1"/>
      <c r="B6" s="2">
        <v>3</v>
      </c>
      <c r="C6" s="8">
        <v>15</v>
      </c>
      <c r="D6" s="10">
        <f>(D3*A4)/C6</f>
        <v>76.26666666666667</v>
      </c>
      <c r="E6" s="10">
        <f>(E3*A4)/C6</f>
        <v>58.93333333333333</v>
      </c>
      <c r="F6" s="10">
        <f>(F3*A4)/C6</f>
        <v>38.13333333333333</v>
      </c>
      <c r="G6" s="11">
        <f t="shared" si="0"/>
        <v>0.13333333333333333</v>
      </c>
    </row>
    <row r="7" spans="1:7" ht="13.5">
      <c r="A7" s="1"/>
      <c r="B7" s="2">
        <v>4</v>
      </c>
      <c r="C7" s="8">
        <v>17</v>
      </c>
      <c r="D7" s="10">
        <f>(D3*A4)/C7</f>
        <v>67.29411764705883</v>
      </c>
      <c r="E7" s="10">
        <f>(E3*A4)/C7</f>
        <v>52</v>
      </c>
      <c r="F7" s="10">
        <f>(F3*A4)/C7</f>
        <v>33.64705882352941</v>
      </c>
      <c r="G7" s="11">
        <f t="shared" si="0"/>
        <v>0.11764705882352941</v>
      </c>
    </row>
    <row r="8" spans="1:7" ht="13.5">
      <c r="A8" s="1"/>
      <c r="B8" s="2">
        <v>5</v>
      </c>
      <c r="C8" s="8">
        <v>19</v>
      </c>
      <c r="D8" s="10">
        <f>(D3*A4)/C8</f>
        <v>60.21052631578947</v>
      </c>
      <c r="E8" s="10">
        <f>(E3*A4)/C8</f>
        <v>46.526315789473685</v>
      </c>
      <c r="F8" s="10">
        <f>(F3*A4)/C8</f>
        <v>30.105263157894736</v>
      </c>
      <c r="G8" s="11">
        <f t="shared" si="0"/>
        <v>0.10526315789473684</v>
      </c>
    </row>
    <row r="9" spans="1:7" ht="13.5">
      <c r="A9" s="1"/>
      <c r="B9" s="2">
        <v>6</v>
      </c>
      <c r="C9" s="8">
        <v>21</v>
      </c>
      <c r="D9" s="10">
        <f>(D3*A4)/C9</f>
        <v>54.476190476190474</v>
      </c>
      <c r="E9" s="10">
        <f>(E3*A4)/C9</f>
        <v>42.095238095238095</v>
      </c>
      <c r="F9" s="10">
        <f>(F3*A4)/C9</f>
        <v>27.238095238095237</v>
      </c>
      <c r="G9" s="11">
        <f t="shared" si="0"/>
        <v>0.09523809523809523</v>
      </c>
    </row>
    <row r="10" spans="1:7" ht="13.5">
      <c r="A10" s="1"/>
      <c r="B10" s="2">
        <v>7</v>
      </c>
      <c r="C10" s="8">
        <v>24</v>
      </c>
      <c r="D10" s="10">
        <f>(D3*A4)/C10</f>
        <v>47.666666666666664</v>
      </c>
      <c r="E10" s="10">
        <f>(E3*A4)/C10</f>
        <v>36.833333333333336</v>
      </c>
      <c r="F10" s="10">
        <f>(F3*A4)/C10</f>
        <v>23.833333333333332</v>
      </c>
      <c r="G10" s="11">
        <f t="shared" si="0"/>
        <v>0.125</v>
      </c>
    </row>
    <row r="11" spans="1:7" ht="13.5">
      <c r="A11" s="1"/>
      <c r="B11" s="2">
        <v>8</v>
      </c>
      <c r="C11" s="8">
        <v>28</v>
      </c>
      <c r="D11" s="10">
        <f>(D3*A4)/C11</f>
        <v>40.857142857142854</v>
      </c>
      <c r="E11" s="10">
        <f>(E3*A4)/C11</f>
        <v>31.571428571428573</v>
      </c>
      <c r="F11" s="10">
        <f>(F3*A4)/C11</f>
        <v>20.428571428571427</v>
      </c>
      <c r="G11" s="11">
        <f t="shared" si="0"/>
        <v>0.14285714285714285</v>
      </c>
    </row>
    <row r="12" spans="1:7" ht="13.5">
      <c r="A12" s="12"/>
      <c r="B12" s="13"/>
      <c r="C12" s="12"/>
      <c r="D12" s="14" t="s">
        <v>6</v>
      </c>
      <c r="E12" s="15">
        <f>((D3-E3)/D3)</f>
        <v>0.22727272727272727</v>
      </c>
      <c r="F12" s="15">
        <f>(E3-F3)/E3</f>
        <v>0.35294117647058826</v>
      </c>
      <c r="G12" s="13"/>
    </row>
    <row r="15" spans="1:4" ht="13.5">
      <c r="A15" s="8" t="s">
        <v>7</v>
      </c>
      <c r="B15" s="1"/>
      <c r="C15" s="3"/>
      <c r="D15" s="10"/>
    </row>
    <row r="16" spans="1:4" ht="13.5">
      <c r="A16" s="16" t="s">
        <v>3</v>
      </c>
      <c r="B16" s="1" t="s">
        <v>8</v>
      </c>
      <c r="C16" s="3" t="s">
        <v>9</v>
      </c>
      <c r="D16" s="10" t="s">
        <v>10</v>
      </c>
    </row>
    <row r="17" spans="1:4" ht="13.5">
      <c r="A17" s="9">
        <v>26</v>
      </c>
      <c r="B17" s="1">
        <v>1</v>
      </c>
      <c r="C17" s="17">
        <v>0.279</v>
      </c>
      <c r="D17" s="10">
        <f>($A$17*$A$20*C17)/$A$23</f>
        <v>19.948500000000003</v>
      </c>
    </row>
    <row r="18" spans="1:4" ht="13.5">
      <c r="A18" s="1"/>
      <c r="B18" s="1">
        <v>2</v>
      </c>
      <c r="C18" s="17">
        <v>0.316</v>
      </c>
      <c r="D18" s="10">
        <f aca="true" t="shared" si="1" ref="D18:D30">($A$17*$A$20*C18)/$A$23</f>
        <v>22.594</v>
      </c>
    </row>
    <row r="19" spans="1:4" ht="13.5">
      <c r="A19" s="16" t="s">
        <v>11</v>
      </c>
      <c r="B19" s="1">
        <v>3</v>
      </c>
      <c r="C19" s="17">
        <v>0.36</v>
      </c>
      <c r="D19" s="10">
        <f t="shared" si="1"/>
        <v>25.74</v>
      </c>
    </row>
    <row r="20" spans="1:4" ht="13.5">
      <c r="A20" s="9">
        <v>44</v>
      </c>
      <c r="B20" s="1">
        <v>4</v>
      </c>
      <c r="C20" s="17">
        <v>0.409</v>
      </c>
      <c r="D20" s="10">
        <f t="shared" si="1"/>
        <v>29.243499999999997</v>
      </c>
    </row>
    <row r="21" spans="1:4" ht="13.5">
      <c r="A21" s="1"/>
      <c r="B21" s="1">
        <v>5</v>
      </c>
      <c r="C21" s="17">
        <v>0.464</v>
      </c>
      <c r="D21" s="10">
        <f t="shared" si="1"/>
        <v>33.176</v>
      </c>
    </row>
    <row r="22" spans="1:4" ht="13.5">
      <c r="A22" s="16" t="s">
        <v>12</v>
      </c>
      <c r="B22" s="1">
        <v>6</v>
      </c>
      <c r="C22" s="17">
        <v>0.528</v>
      </c>
      <c r="D22" s="10">
        <f t="shared" si="1"/>
        <v>37.752</v>
      </c>
    </row>
    <row r="23" spans="1:4" ht="13.5">
      <c r="A23" s="9">
        <v>16</v>
      </c>
      <c r="B23" s="1">
        <v>7</v>
      </c>
      <c r="C23" s="17">
        <v>0.6</v>
      </c>
      <c r="D23" s="10">
        <f t="shared" si="1"/>
        <v>42.9</v>
      </c>
    </row>
    <row r="24" spans="1:4" ht="13.5">
      <c r="A24" s="1"/>
      <c r="B24" s="1">
        <v>8</v>
      </c>
      <c r="C24" s="17">
        <v>0.682</v>
      </c>
      <c r="D24" s="10">
        <f t="shared" si="1"/>
        <v>48.763000000000005</v>
      </c>
    </row>
    <row r="25" spans="1:4" ht="13.5">
      <c r="A25" s="1"/>
      <c r="B25" s="1">
        <v>9</v>
      </c>
      <c r="C25" s="17">
        <v>0.774</v>
      </c>
      <c r="D25" s="10">
        <f t="shared" si="1"/>
        <v>55.341</v>
      </c>
    </row>
    <row r="26" spans="1:4" ht="13.5">
      <c r="A26" s="1"/>
      <c r="B26" s="1">
        <v>10</v>
      </c>
      <c r="C26" s="17">
        <v>0.881</v>
      </c>
      <c r="D26" s="10">
        <f t="shared" si="1"/>
        <v>62.9915</v>
      </c>
    </row>
    <row r="27" spans="1:4" ht="13.5">
      <c r="A27" s="1"/>
      <c r="B27" s="1">
        <v>11</v>
      </c>
      <c r="C27" s="17">
        <v>1</v>
      </c>
      <c r="D27" s="10">
        <f t="shared" si="1"/>
        <v>71.5</v>
      </c>
    </row>
    <row r="28" spans="1:4" ht="13.5">
      <c r="A28" s="1"/>
      <c r="B28" s="1">
        <v>12</v>
      </c>
      <c r="C28" s="17">
        <v>1.135</v>
      </c>
      <c r="D28" s="10">
        <f t="shared" si="1"/>
        <v>81.1525</v>
      </c>
    </row>
    <row r="29" spans="1:4" ht="13.5">
      <c r="A29" s="1"/>
      <c r="B29" s="1">
        <v>13</v>
      </c>
      <c r="C29" s="17">
        <v>1.292</v>
      </c>
      <c r="D29" s="10">
        <f t="shared" si="1"/>
        <v>92.378</v>
      </c>
    </row>
    <row r="30" spans="1:4" ht="13.5">
      <c r="A30" s="1"/>
      <c r="B30" s="1">
        <v>14</v>
      </c>
      <c r="C30" s="17">
        <v>1.467</v>
      </c>
      <c r="D30" s="10">
        <f t="shared" si="1"/>
        <v>104.8905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Saunders</dc:creator>
  <cp:keywords/>
  <dc:description/>
  <cp:lastModifiedBy>Drew Saunders</cp:lastModifiedBy>
  <dcterms:created xsi:type="dcterms:W3CDTF">2000-03-14T22:12:07Z</dcterms:created>
  <cp:category/>
  <cp:version/>
  <cp:contentType/>
  <cp:contentStatus/>
</cp:coreProperties>
</file>